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5" windowWidth="11340" windowHeight="9690"/>
  </bookViews>
  <sheets>
    <sheet name="Excalibur" sheetId="23" r:id="rId1"/>
    <sheet name="Rus brick" sheetId="22" r:id="rId2"/>
    <sheet name="Rus HUB" sheetId="21" r:id="rId3"/>
    <sheet name="Rus Axle" sheetId="20" r:id="rId4"/>
    <sheet name="Rus Roulette" sheetId="19" r:id="rId5"/>
  </sheets>
  <calcPr calcId="125725" refMode="R1C1"/>
</workbook>
</file>

<file path=xl/calcChain.xml><?xml version="1.0" encoding="utf-8"?>
<calcChain xmlns="http://schemas.openxmlformats.org/spreadsheetml/2006/main">
  <c r="R12" i="23"/>
  <c r="R9"/>
  <c r="R6"/>
  <c r="R12" i="22"/>
  <c r="R9"/>
  <c r="R6"/>
  <c r="R6" i="21"/>
  <c r="R9" i="20"/>
  <c r="R6"/>
  <c r="R6" i="19"/>
</calcChain>
</file>

<file path=xl/sharedStrings.xml><?xml version="1.0" encoding="utf-8"?>
<sst xmlns="http://schemas.openxmlformats.org/spreadsheetml/2006/main" count="228" uniqueCount="85">
  <si>
    <t>ФИО</t>
  </si>
  <si>
    <t>Тяга</t>
  </si>
  <si>
    <t>Тренер</t>
  </si>
  <si>
    <t>Команда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</si>
  <si>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</si>
  <si>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</si>
  <si>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</si>
  <si>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</si>
  <si>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</si>
  <si>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</si>
  <si>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</si>
  <si>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</si>
  <si>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</si>
  <si>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Результат</t>
  </si>
  <si>
    <t>Возрастная группа
Дата рождения/Возраст</t>
  </si>
  <si>
    <t>Собственный
вес</t>
  </si>
  <si>
    <t>Город/Область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</si>
  <si>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</si>
  <si>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</si>
  <si>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</si>
  <si>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</si>
  <si>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</si>
  <si>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Лично </t>
  </si>
  <si>
    <t xml:space="preserve">Москва </t>
  </si>
  <si>
    <t>120,0</t>
  </si>
  <si>
    <t>70,0</t>
  </si>
  <si>
    <t xml:space="preserve"> </t>
  </si>
  <si>
    <t>ВЕСОВАЯ КАТЕГОРИЯ   100</t>
  </si>
  <si>
    <t>ВЕСОВАЯ КАТЕГОРИЯ   90</t>
  </si>
  <si>
    <t>ВЕСОВАЯ КАТЕГОРИЯ   110</t>
  </si>
  <si>
    <t>65,0</t>
  </si>
  <si>
    <t>75,0</t>
  </si>
  <si>
    <t>90,0</t>
  </si>
  <si>
    <t>95,0</t>
  </si>
  <si>
    <t>105,0</t>
  </si>
  <si>
    <t>115,0</t>
  </si>
  <si>
    <t>ВЕСОВАЯ КАТЕГОРИЯ   60</t>
  </si>
  <si>
    <t>80,0</t>
  </si>
  <si>
    <t>85,0</t>
  </si>
  <si>
    <t>ВЕСОВАЯ КАТЕГОРИЯ   125</t>
  </si>
  <si>
    <t>1. Лукьянов Сергей</t>
  </si>
  <si>
    <t>118,50</t>
  </si>
  <si>
    <t xml:space="preserve">Токарев Сергей </t>
  </si>
  <si>
    <t>КУБОК КРЕМЛЯ
«Русская рулетка»
Москва/Москва 21 - 22 сентября 2019 г.</t>
  </si>
  <si>
    <t>ВЕСОВАЯ КАТЕГОРИЯ   70</t>
  </si>
  <si>
    <t>Юниоры (01.03.2004)/15</t>
  </si>
  <si>
    <t>67,90</t>
  </si>
  <si>
    <t xml:space="preserve">Курск/Курская область </t>
  </si>
  <si>
    <t xml:space="preserve">Умеренков  И.Ю. </t>
  </si>
  <si>
    <t>63,0</t>
  </si>
  <si>
    <t>65,5</t>
  </si>
  <si>
    <t>68,0</t>
  </si>
  <si>
    <t>КУБОК КРЕМЛЯ
«Русская ось»
Москва/Москва 21 - 22 сентября 2019 г.</t>
  </si>
  <si>
    <t>1. Енина Елена</t>
  </si>
  <si>
    <t>Открытая (10.05.1989)/30</t>
  </si>
  <si>
    <t>52,00</t>
  </si>
  <si>
    <t xml:space="preserve">Курская </t>
  </si>
  <si>
    <t>1. Умеренков Даниил</t>
  </si>
  <si>
    <t>КУБОК КРЕМЛЯ
«Русский хаб»
Москва/Москва 21 - 22 сентября 2019 г.</t>
  </si>
  <si>
    <t>1. Грошков Юрий</t>
  </si>
  <si>
    <t>Открытая (31.07.1985)/34</t>
  </si>
  <si>
    <t>91,90</t>
  </si>
  <si>
    <t>15,0</t>
  </si>
  <si>
    <t>17,5</t>
  </si>
  <si>
    <t>20,0</t>
  </si>
  <si>
    <t>25,0</t>
  </si>
  <si>
    <t>27,5</t>
  </si>
  <si>
    <t>КУБОК КРЕМЛЯ
«Русский кирпич»
Москва/Москва 21 - 22 сентября 2019 г.</t>
  </si>
  <si>
    <t>1. Лебедев Александр</t>
  </si>
  <si>
    <t>84,20</t>
  </si>
  <si>
    <t>54,0</t>
  </si>
  <si>
    <t>59,0</t>
  </si>
  <si>
    <t>64,0</t>
  </si>
  <si>
    <t>69,0</t>
  </si>
  <si>
    <t>74,0</t>
  </si>
  <si>
    <t>30,0</t>
  </si>
  <si>
    <t>44,0</t>
  </si>
  <si>
    <t>56,5</t>
  </si>
  <si>
    <t>КУБОК КРЕМЛЯ
«Эскалибур»
Москва/Москва 21 - 22 сентября 2019 г.</t>
  </si>
  <si>
    <t>50,0</t>
  </si>
  <si>
    <t>1. Молчаков Алексей</t>
  </si>
  <si>
    <t>Открытая (12.03.1992)/27</t>
  </si>
  <si>
    <t>109,80</t>
  </si>
  <si>
    <t>Ветераны 40+ (25.10.1955)/63</t>
  </si>
  <si>
    <t>Ветераны 40+ (20.12.1972)/46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</si>
</sst>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24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left"/>
    </xf>
    <xf numFmtId="49" fontId="0" fillId="0" borderId="18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left"/>
    </xf>
    <xf numFmtId="49" fontId="7" fillId="0" borderId="18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>
      <selection activeCell="B14" sqref="B14"/>
    </sheetView>
  </sheetViews>
  <sheetFormatPr defaultRowHeight="12.75"/>
  <cols>
    <col min="1" max="1" width="28.28515625" style="4" bestFit="1" customWidth="1"/>
    <col min="2" max="2" width="26" style="1" bestFit="1" customWidth="1"/>
    <col min="3" max="3" width="10.5703125" style="1" bestFit="1" customWidth="1"/>
    <col min="4" max="4" width="22.7109375" style="5" bestFit="1" customWidth="1"/>
    <col min="5" max="5" width="21.85546875" style="5" bestFit="1" customWidth="1"/>
    <col min="6" max="10" width="4.5703125" style="1" bestFit="1" customWidth="1"/>
    <col min="11" max="14" width="2.140625" style="1" bestFit="1" customWidth="1"/>
    <col min="15" max="17" width="3.28515625" style="1" bestFit="1" customWidth="1"/>
    <col min="18" max="18" width="11.28515625" style="4" bestFit="1" customWidth="1"/>
    <col min="19" max="19" width="16.42578125" style="5" bestFit="1" customWidth="1"/>
    <col min="20" max="16384" width="9.140625" style="1"/>
  </cols>
  <sheetData>
    <row r="1" spans="1:19" ht="29.1" customHeight="1">
      <c r="A1" s="15" t="s">
        <v>78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7"/>
    </row>
    <row r="2" spans="1:19" ht="62.1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</row>
    <row r="3" spans="1:19" s="2" customFormat="1" ht="12.75" customHeight="1">
      <c r="A3" s="21" t="s">
        <v>0</v>
      </c>
      <c r="B3" s="23" t="s">
        <v>14</v>
      </c>
      <c r="C3" s="23" t="s">
        <v>15</v>
      </c>
      <c r="D3" s="25" t="s">
        <v>3</v>
      </c>
      <c r="E3" s="25" t="s">
        <v>16</v>
      </c>
      <c r="F3" s="26" t="s">
        <v>1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29" t="s">
        <v>13</v>
      </c>
      <c r="S3" s="11" t="s">
        <v>2</v>
      </c>
    </row>
    <row r="4" spans="1:19" s="2" customFormat="1" ht="21" customHeight="1" thickBot="1">
      <c r="A4" s="22"/>
      <c r="B4" s="24"/>
      <c r="C4" s="24"/>
      <c r="D4" s="24"/>
      <c r="E4" s="24"/>
      <c r="F4" s="3">
        <v>1</v>
      </c>
      <c r="G4" s="3">
        <v>2</v>
      </c>
      <c r="H4" s="3">
        <v>3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12</v>
      </c>
      <c r="R4" s="30"/>
      <c r="S4" s="12"/>
    </row>
    <row r="5" spans="1:19" ht="15">
      <c r="A5" s="13" t="s">
        <v>44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9">
      <c r="A6" s="7" t="s">
        <v>57</v>
      </c>
      <c r="B6" s="8" t="s">
        <v>45</v>
      </c>
      <c r="C6" s="8" t="s">
        <v>46</v>
      </c>
      <c r="D6" s="9" t="s">
        <v>22</v>
      </c>
      <c r="E6" s="9" t="s">
        <v>47</v>
      </c>
      <c r="F6" s="8" t="s">
        <v>79</v>
      </c>
      <c r="G6" s="8" t="s">
        <v>30</v>
      </c>
      <c r="H6" s="10" t="s">
        <v>31</v>
      </c>
      <c r="I6" s="10"/>
      <c r="J6" s="10"/>
      <c r="K6" s="10"/>
      <c r="L6" s="10"/>
      <c r="M6" s="10"/>
      <c r="N6" s="10"/>
      <c r="O6" s="10"/>
      <c r="P6" s="10"/>
      <c r="Q6" s="10"/>
      <c r="R6" s="7" t="str">
        <f>"65,0"</f>
        <v>65,0</v>
      </c>
      <c r="S6" s="9" t="s">
        <v>48</v>
      </c>
    </row>
    <row r="8" spans="1:19" ht="15">
      <c r="A8" s="14" t="s">
        <v>29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9">
      <c r="A9" s="7" t="s">
        <v>80</v>
      </c>
      <c r="B9" s="8" t="s">
        <v>81</v>
      </c>
      <c r="C9" s="8" t="s">
        <v>82</v>
      </c>
      <c r="D9" s="9" t="s">
        <v>22</v>
      </c>
      <c r="E9" s="9" t="s">
        <v>23</v>
      </c>
      <c r="F9" s="8" t="s">
        <v>30</v>
      </c>
      <c r="G9" s="8" t="s">
        <v>37</v>
      </c>
      <c r="H9" s="8" t="s">
        <v>38</v>
      </c>
      <c r="I9" s="8" t="s">
        <v>32</v>
      </c>
      <c r="J9" s="10" t="s">
        <v>33</v>
      </c>
      <c r="K9" s="10"/>
      <c r="L9" s="10"/>
      <c r="M9" s="10"/>
      <c r="N9" s="10"/>
      <c r="O9" s="10"/>
      <c r="P9" s="10"/>
      <c r="Q9" s="10"/>
      <c r="R9" s="7" t="str">
        <f>"90,0"</f>
        <v>90,0</v>
      </c>
      <c r="S9" s="9" t="s">
        <v>26</v>
      </c>
    </row>
    <row r="11" spans="1:19" ht="15">
      <c r="A11" s="14" t="s">
        <v>39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9">
      <c r="A12" s="7" t="s">
        <v>40</v>
      </c>
      <c r="B12" s="8" t="s">
        <v>83</v>
      </c>
      <c r="C12" s="8" t="s">
        <v>41</v>
      </c>
      <c r="D12" s="9" t="s">
        <v>22</v>
      </c>
      <c r="E12" s="9" t="s">
        <v>23</v>
      </c>
      <c r="F12" s="8" t="s">
        <v>31</v>
      </c>
      <c r="G12" s="10" t="s">
        <v>38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7" t="str">
        <f>"75,0"</f>
        <v>75,0</v>
      </c>
      <c r="S12" s="9" t="s">
        <v>42</v>
      </c>
    </row>
    <row r="14" spans="1:19" ht="15">
      <c r="D14" s="6" t="s">
        <v>17</v>
      </c>
    </row>
    <row r="15" spans="1:19" ht="15">
      <c r="D15" s="6" t="s">
        <v>18</v>
      </c>
    </row>
    <row r="16" spans="1:19" ht="15">
      <c r="D16" s="6" t="s">
        <v>19</v>
      </c>
    </row>
    <row r="17" spans="4:4" ht="15">
      <c r="D17" s="6" t="s">
        <v>20</v>
      </c>
    </row>
    <row r="18" spans="4:4" ht="15">
      <c r="D18" s="6" t="s">
        <v>20</v>
      </c>
    </row>
    <row r="19" spans="4:4" ht="15">
      <c r="D19" s="6" t="s">
        <v>21</v>
      </c>
    </row>
    <row r="20" spans="4:4" ht="15">
      <c r="D20" s="6"/>
    </row>
  </sheetData>
  <mergeCells count="12">
    <mergeCell ref="S3:S4"/>
    <mergeCell ref="A5:R5"/>
    <mergeCell ref="A8:R8"/>
    <mergeCell ref="A11:R11"/>
    <mergeCell ref="A1:S2"/>
    <mergeCell ref="A3:A4"/>
    <mergeCell ref="B3:B4"/>
    <mergeCell ref="C3:C4"/>
    <mergeCell ref="D3:D4"/>
    <mergeCell ref="E3:E4"/>
    <mergeCell ref="F3:Q3"/>
    <mergeCell ref="R3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workbookViewId="0">
      <selection activeCell="B15" sqref="B15"/>
    </sheetView>
  </sheetViews>
  <sheetFormatPr defaultRowHeight="12.75"/>
  <cols>
    <col min="1" max="1" width="28.28515625" style="4" bestFit="1" customWidth="1"/>
    <col min="2" max="2" width="26" style="1" bestFit="1" customWidth="1"/>
    <col min="3" max="3" width="10.5703125" style="1" bestFit="1" customWidth="1"/>
    <col min="4" max="4" width="22.7109375" style="5" bestFit="1" customWidth="1"/>
    <col min="5" max="5" width="17.28515625" style="5" bestFit="1" customWidth="1"/>
    <col min="6" max="10" width="4.5703125" style="1" bestFit="1" customWidth="1"/>
    <col min="11" max="14" width="2.140625" style="1" bestFit="1" customWidth="1"/>
    <col min="15" max="17" width="3.28515625" style="1" bestFit="1" customWidth="1"/>
    <col min="18" max="18" width="11.28515625" style="4" bestFit="1" customWidth="1"/>
    <col min="19" max="19" width="15.140625" style="5" bestFit="1" customWidth="1"/>
    <col min="20" max="16384" width="9.140625" style="1"/>
  </cols>
  <sheetData>
    <row r="1" spans="1:19" ht="29.1" customHeight="1">
      <c r="A1" s="15" t="s">
        <v>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7"/>
    </row>
    <row r="2" spans="1:19" ht="62.1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</row>
    <row r="3" spans="1:19" s="2" customFormat="1" ht="12.75" customHeight="1">
      <c r="A3" s="21" t="s">
        <v>0</v>
      </c>
      <c r="B3" s="23" t="s">
        <v>14</v>
      </c>
      <c r="C3" s="23" t="s">
        <v>15</v>
      </c>
      <c r="D3" s="25" t="s">
        <v>3</v>
      </c>
      <c r="E3" s="25" t="s">
        <v>16</v>
      </c>
      <c r="F3" s="26" t="s">
        <v>1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29" t="s">
        <v>13</v>
      </c>
      <c r="S3" s="11" t="s">
        <v>2</v>
      </c>
    </row>
    <row r="4" spans="1:19" s="2" customFormat="1" ht="21" customHeight="1" thickBot="1">
      <c r="A4" s="22"/>
      <c r="B4" s="24"/>
      <c r="C4" s="24"/>
      <c r="D4" s="24"/>
      <c r="E4" s="24"/>
      <c r="F4" s="3">
        <v>1</v>
      </c>
      <c r="G4" s="3">
        <v>2</v>
      </c>
      <c r="H4" s="3">
        <v>3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12</v>
      </c>
      <c r="R4" s="30"/>
      <c r="S4" s="12"/>
    </row>
    <row r="5" spans="1:19" ht="15">
      <c r="A5" s="13" t="s">
        <v>28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9">
      <c r="A6" s="7" t="s">
        <v>68</v>
      </c>
      <c r="B6" s="8" t="s">
        <v>84</v>
      </c>
      <c r="C6" s="8" t="s">
        <v>69</v>
      </c>
      <c r="D6" s="9" t="s">
        <v>22</v>
      </c>
      <c r="E6" s="9" t="s">
        <v>23</v>
      </c>
      <c r="F6" s="8" t="s">
        <v>70</v>
      </c>
      <c r="G6" s="8" t="s">
        <v>71</v>
      </c>
      <c r="H6" s="8" t="s">
        <v>72</v>
      </c>
      <c r="I6" s="8" t="s">
        <v>73</v>
      </c>
      <c r="J6" s="10" t="s">
        <v>74</v>
      </c>
      <c r="K6" s="10"/>
      <c r="L6" s="10"/>
      <c r="M6" s="10"/>
      <c r="N6" s="10"/>
      <c r="O6" s="10"/>
      <c r="P6" s="10"/>
      <c r="Q6" s="10"/>
      <c r="R6" s="7" t="str">
        <f>"69,0"</f>
        <v>69,0</v>
      </c>
      <c r="S6" s="9" t="s">
        <v>26</v>
      </c>
    </row>
    <row r="8" spans="1:19" ht="15">
      <c r="A8" s="14" t="s">
        <v>27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9">
      <c r="A9" s="7" t="s">
        <v>59</v>
      </c>
      <c r="B9" s="8" t="s">
        <v>60</v>
      </c>
      <c r="C9" s="8" t="s">
        <v>61</v>
      </c>
      <c r="D9" s="9" t="s">
        <v>22</v>
      </c>
      <c r="E9" s="9" t="s">
        <v>23</v>
      </c>
      <c r="F9" s="8" t="s">
        <v>75</v>
      </c>
      <c r="G9" s="8" t="s">
        <v>76</v>
      </c>
      <c r="H9" s="8" t="s">
        <v>70</v>
      </c>
      <c r="I9" s="10" t="s">
        <v>77</v>
      </c>
      <c r="J9" s="10"/>
      <c r="K9" s="10"/>
      <c r="L9" s="10"/>
      <c r="M9" s="10"/>
      <c r="N9" s="10"/>
      <c r="O9" s="10"/>
      <c r="P9" s="10"/>
      <c r="Q9" s="10"/>
      <c r="R9" s="7" t="str">
        <f>"54,0"</f>
        <v>54,0</v>
      </c>
      <c r="S9" s="9" t="s">
        <v>26</v>
      </c>
    </row>
    <row r="11" spans="1:19" ht="15">
      <c r="A11" s="14" t="s">
        <v>39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9">
      <c r="A12" s="7" t="s">
        <v>40</v>
      </c>
      <c r="B12" s="8" t="s">
        <v>83</v>
      </c>
      <c r="C12" s="8" t="s">
        <v>41</v>
      </c>
      <c r="D12" s="9" t="s">
        <v>22</v>
      </c>
      <c r="E12" s="9" t="s">
        <v>23</v>
      </c>
      <c r="F12" s="8" t="s">
        <v>75</v>
      </c>
      <c r="G12" s="8" t="s">
        <v>76</v>
      </c>
      <c r="H12" s="10" t="s">
        <v>70</v>
      </c>
      <c r="I12" s="10"/>
      <c r="J12" s="10"/>
      <c r="K12" s="10"/>
      <c r="L12" s="10"/>
      <c r="M12" s="10"/>
      <c r="N12" s="10"/>
      <c r="O12" s="10"/>
      <c r="P12" s="10"/>
      <c r="Q12" s="10"/>
      <c r="R12" s="7" t="str">
        <f>"44,0"</f>
        <v>44,0</v>
      </c>
      <c r="S12" s="9" t="s">
        <v>42</v>
      </c>
    </row>
    <row r="14" spans="1:19" ht="15">
      <c r="D14" s="6" t="s">
        <v>17</v>
      </c>
    </row>
    <row r="15" spans="1:19" ht="15">
      <c r="D15" s="6" t="s">
        <v>18</v>
      </c>
    </row>
    <row r="16" spans="1:19" ht="15">
      <c r="D16" s="6" t="s">
        <v>19</v>
      </c>
    </row>
    <row r="17" spans="4:4" ht="15">
      <c r="D17" s="6" t="s">
        <v>20</v>
      </c>
    </row>
    <row r="18" spans="4:4" ht="15">
      <c r="D18" s="6" t="s">
        <v>20</v>
      </c>
    </row>
    <row r="19" spans="4:4" ht="15">
      <c r="D19" s="6" t="s">
        <v>21</v>
      </c>
    </row>
    <row r="20" spans="4:4" ht="15">
      <c r="D20" s="6"/>
    </row>
  </sheetData>
  <mergeCells count="12">
    <mergeCell ref="S3:S4"/>
    <mergeCell ref="A5:R5"/>
    <mergeCell ref="A8:R8"/>
    <mergeCell ref="A11:R11"/>
    <mergeCell ref="A1:S2"/>
    <mergeCell ref="A3:A4"/>
    <mergeCell ref="B3:B4"/>
    <mergeCell ref="C3:C4"/>
    <mergeCell ref="D3:D4"/>
    <mergeCell ref="E3:E4"/>
    <mergeCell ref="F3:Q3"/>
    <mergeCell ref="R3:R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topLeftCell="A3" workbookViewId="0">
      <selection activeCell="A16" sqref="A16:D21"/>
    </sheetView>
  </sheetViews>
  <sheetFormatPr defaultRowHeight="12.75"/>
  <cols>
    <col min="1" max="1" width="28.28515625" style="4" bestFit="1" customWidth="1"/>
    <col min="2" max="2" width="22.85546875" style="1" bestFit="1" customWidth="1"/>
    <col min="3" max="3" width="10.5703125" style="1" bestFit="1" customWidth="1"/>
    <col min="4" max="4" width="22.7109375" style="5" bestFit="1" customWidth="1"/>
    <col min="5" max="5" width="17.28515625" style="5" bestFit="1" customWidth="1"/>
    <col min="6" max="10" width="4.5703125" style="1" bestFit="1" customWidth="1"/>
    <col min="11" max="14" width="2.140625" style="1" bestFit="1" customWidth="1"/>
    <col min="15" max="17" width="3.28515625" style="1" bestFit="1" customWidth="1"/>
    <col min="18" max="18" width="11.28515625" style="4" bestFit="1" customWidth="1"/>
    <col min="19" max="19" width="8.85546875" style="5" bestFit="1" customWidth="1"/>
    <col min="20" max="16384" width="9.140625" style="1"/>
  </cols>
  <sheetData>
    <row r="1" spans="1:19" ht="29.1" customHeight="1">
      <c r="A1" s="15" t="s">
        <v>58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7"/>
    </row>
    <row r="2" spans="1:19" ht="62.1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</row>
    <row r="3" spans="1:19" s="2" customFormat="1" ht="12.75" customHeight="1">
      <c r="A3" s="21" t="s">
        <v>0</v>
      </c>
      <c r="B3" s="23" t="s">
        <v>14</v>
      </c>
      <c r="C3" s="23" t="s">
        <v>15</v>
      </c>
      <c r="D3" s="25" t="s">
        <v>3</v>
      </c>
      <c r="E3" s="25" t="s">
        <v>16</v>
      </c>
      <c r="F3" s="26" t="s">
        <v>1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29" t="s">
        <v>13</v>
      </c>
      <c r="S3" s="11" t="s">
        <v>2</v>
      </c>
    </row>
    <row r="4" spans="1:19" s="2" customFormat="1" ht="21" customHeight="1" thickBot="1">
      <c r="A4" s="22"/>
      <c r="B4" s="24"/>
      <c r="C4" s="24"/>
      <c r="D4" s="24"/>
      <c r="E4" s="24"/>
      <c r="F4" s="3">
        <v>1</v>
      </c>
      <c r="G4" s="3">
        <v>2</v>
      </c>
      <c r="H4" s="3">
        <v>3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12</v>
      </c>
      <c r="R4" s="30"/>
      <c r="S4" s="12"/>
    </row>
    <row r="5" spans="1:19" ht="15">
      <c r="A5" s="13" t="s">
        <v>27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9">
      <c r="A6" s="7" t="s">
        <v>59</v>
      </c>
      <c r="B6" s="8" t="s">
        <v>60</v>
      </c>
      <c r="C6" s="8" t="s">
        <v>61</v>
      </c>
      <c r="D6" s="9" t="s">
        <v>22</v>
      </c>
      <c r="E6" s="9" t="s">
        <v>23</v>
      </c>
      <c r="F6" s="8" t="s">
        <v>62</v>
      </c>
      <c r="G6" s="8" t="s">
        <v>63</v>
      </c>
      <c r="H6" s="8" t="s">
        <v>64</v>
      </c>
      <c r="I6" s="8" t="s">
        <v>65</v>
      </c>
      <c r="J6" s="10" t="s">
        <v>66</v>
      </c>
      <c r="K6" s="10"/>
      <c r="L6" s="10"/>
      <c r="M6" s="10"/>
      <c r="N6" s="10"/>
      <c r="O6" s="10"/>
      <c r="P6" s="10"/>
      <c r="Q6" s="10"/>
      <c r="R6" s="7" t="str">
        <f>"25,0"</f>
        <v>25,0</v>
      </c>
      <c r="S6" s="9" t="s">
        <v>26</v>
      </c>
    </row>
    <row r="8" spans="1:19" ht="15">
      <c r="D8" s="6" t="s">
        <v>17</v>
      </c>
    </row>
    <row r="9" spans="1:19" ht="15">
      <c r="D9" s="6" t="s">
        <v>18</v>
      </c>
    </row>
    <row r="10" spans="1:19" ht="15">
      <c r="D10" s="6" t="s">
        <v>19</v>
      </c>
    </row>
    <row r="11" spans="1:19" ht="15">
      <c r="D11" s="6" t="s">
        <v>20</v>
      </c>
    </row>
    <row r="12" spans="1:19" ht="15">
      <c r="D12" s="6" t="s">
        <v>20</v>
      </c>
    </row>
    <row r="13" spans="1:19" ht="15">
      <c r="D13" s="6" t="s">
        <v>21</v>
      </c>
    </row>
    <row r="14" spans="1:19" ht="15">
      <c r="D14" s="6"/>
    </row>
    <row r="16" spans="1:19">
      <c r="A16" s="5"/>
      <c r="D16" s="1"/>
      <c r="E16" s="1"/>
      <c r="N16" s="4"/>
      <c r="O16" s="5"/>
      <c r="R16" s="1"/>
      <c r="S16" s="1"/>
    </row>
    <row r="17" spans="1:19">
      <c r="A17" s="5"/>
      <c r="D17" s="1"/>
      <c r="E17" s="1"/>
      <c r="N17" s="4"/>
      <c r="O17" s="5"/>
      <c r="R17" s="1"/>
      <c r="S17" s="1"/>
    </row>
    <row r="18" spans="1:19">
      <c r="A18" s="5"/>
      <c r="D18" s="1"/>
      <c r="E18" s="1"/>
      <c r="N18" s="4"/>
      <c r="O18" s="5"/>
      <c r="R18" s="1"/>
      <c r="S18" s="1"/>
    </row>
    <row r="19" spans="1:19">
      <c r="A19" s="5"/>
      <c r="D19" s="1"/>
      <c r="E19" s="1"/>
      <c r="N19" s="4"/>
      <c r="O19" s="5"/>
      <c r="R19" s="1"/>
      <c r="S19" s="1"/>
    </row>
    <row r="20" spans="1:19">
      <c r="A20" s="5"/>
      <c r="D20" s="1"/>
      <c r="E20" s="1"/>
      <c r="N20" s="4"/>
      <c r="O20" s="5"/>
      <c r="R20" s="1"/>
      <c r="S20" s="1"/>
    </row>
    <row r="21" spans="1:19">
      <c r="A21" s="5"/>
      <c r="D21" s="1"/>
      <c r="E21" s="1"/>
      <c r="N21" s="4"/>
      <c r="O21" s="5"/>
      <c r="R21" s="1"/>
      <c r="S21" s="1"/>
    </row>
  </sheetData>
  <mergeCells count="10">
    <mergeCell ref="S3:S4"/>
    <mergeCell ref="A5:R5"/>
    <mergeCell ref="A1:S2"/>
    <mergeCell ref="A3:A4"/>
    <mergeCell ref="B3:B4"/>
    <mergeCell ref="C3:C4"/>
    <mergeCell ref="D3:D4"/>
    <mergeCell ref="E3:E4"/>
    <mergeCell ref="F3:Q3"/>
    <mergeCell ref="R3:R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A19" sqref="A19:D29"/>
    </sheetView>
  </sheetViews>
  <sheetFormatPr defaultRowHeight="12.75"/>
  <cols>
    <col min="1" max="1" width="28.28515625" style="4" bestFit="1" customWidth="1"/>
    <col min="2" max="2" width="22.85546875" style="1" bestFit="1" customWidth="1"/>
    <col min="3" max="3" width="10.5703125" style="1" bestFit="1" customWidth="1"/>
    <col min="4" max="4" width="22.7109375" style="5" bestFit="1" customWidth="1"/>
    <col min="5" max="5" width="21.85546875" style="5" bestFit="1" customWidth="1"/>
    <col min="6" max="6" width="4.5703125" style="1" bestFit="1" customWidth="1"/>
    <col min="7" max="9" width="5.5703125" style="1" bestFit="1" customWidth="1"/>
    <col min="10" max="14" width="2.140625" style="1" bestFit="1" customWidth="1"/>
    <col min="15" max="17" width="3.28515625" style="1" bestFit="1" customWidth="1"/>
    <col min="18" max="18" width="11.28515625" style="4" bestFit="1" customWidth="1"/>
    <col min="19" max="19" width="16.42578125" style="5" bestFit="1" customWidth="1"/>
    <col min="20" max="16384" width="9.140625" style="1"/>
  </cols>
  <sheetData>
    <row r="1" spans="1:19" ht="29.1" customHeight="1">
      <c r="A1" s="15" t="s">
        <v>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7"/>
    </row>
    <row r="2" spans="1:19" ht="62.1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</row>
    <row r="3" spans="1:19" s="2" customFormat="1" ht="12.75" customHeight="1">
      <c r="A3" s="21" t="s">
        <v>0</v>
      </c>
      <c r="B3" s="23" t="s">
        <v>14</v>
      </c>
      <c r="C3" s="23" t="s">
        <v>15</v>
      </c>
      <c r="D3" s="25" t="s">
        <v>3</v>
      </c>
      <c r="E3" s="25" t="s">
        <v>16</v>
      </c>
      <c r="F3" s="26" t="s">
        <v>1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29" t="s">
        <v>13</v>
      </c>
      <c r="S3" s="11" t="s">
        <v>2</v>
      </c>
    </row>
    <row r="4" spans="1:19" s="2" customFormat="1" ht="21" customHeight="1" thickBot="1">
      <c r="A4" s="22"/>
      <c r="B4" s="24"/>
      <c r="C4" s="24"/>
      <c r="D4" s="24"/>
      <c r="E4" s="24"/>
      <c r="F4" s="3">
        <v>1</v>
      </c>
      <c r="G4" s="3">
        <v>2</v>
      </c>
      <c r="H4" s="3">
        <v>3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12</v>
      </c>
      <c r="R4" s="30"/>
      <c r="S4" s="12"/>
    </row>
    <row r="5" spans="1:19" ht="15">
      <c r="A5" s="13" t="s">
        <v>36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9">
      <c r="A6" s="7" t="s">
        <v>53</v>
      </c>
      <c r="B6" s="8" t="s">
        <v>54</v>
      </c>
      <c r="C6" s="8" t="s">
        <v>55</v>
      </c>
      <c r="D6" s="9" t="s">
        <v>56</v>
      </c>
      <c r="E6" s="9" t="s">
        <v>47</v>
      </c>
      <c r="F6" s="8" t="s">
        <v>25</v>
      </c>
      <c r="G6" s="8" t="s">
        <v>37</v>
      </c>
      <c r="H6" s="8" t="s">
        <v>38</v>
      </c>
      <c r="I6" s="10" t="s">
        <v>32</v>
      </c>
      <c r="J6" s="10"/>
      <c r="K6" s="10"/>
      <c r="L6" s="10"/>
      <c r="M6" s="10"/>
      <c r="N6" s="10"/>
      <c r="O6" s="10"/>
      <c r="P6" s="10"/>
      <c r="Q6" s="10"/>
      <c r="R6" s="7" t="str">
        <f>"85,0"</f>
        <v>85,0</v>
      </c>
      <c r="S6" s="9" t="s">
        <v>26</v>
      </c>
    </row>
    <row r="8" spans="1:19" ht="15">
      <c r="A8" s="14" t="s">
        <v>44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9">
      <c r="A9" s="7" t="s">
        <v>57</v>
      </c>
      <c r="B9" s="8" t="s">
        <v>45</v>
      </c>
      <c r="C9" s="8" t="s">
        <v>46</v>
      </c>
      <c r="D9" s="9" t="s">
        <v>22</v>
      </c>
      <c r="E9" s="9" t="s">
        <v>47</v>
      </c>
      <c r="F9" s="8" t="s">
        <v>32</v>
      </c>
      <c r="G9" s="8" t="s">
        <v>34</v>
      </c>
      <c r="H9" s="8" t="s">
        <v>35</v>
      </c>
      <c r="I9" s="8" t="s">
        <v>24</v>
      </c>
      <c r="J9" s="10"/>
      <c r="K9" s="10"/>
      <c r="L9" s="10"/>
      <c r="M9" s="10"/>
      <c r="N9" s="10"/>
      <c r="O9" s="10"/>
      <c r="P9" s="10"/>
      <c r="Q9" s="10"/>
      <c r="R9" s="7" t="str">
        <f>"120,0"</f>
        <v>120,0</v>
      </c>
      <c r="S9" s="9" t="s">
        <v>48</v>
      </c>
    </row>
    <row r="11" spans="1:19" ht="15">
      <c r="D11" s="6" t="s">
        <v>17</v>
      </c>
    </row>
    <row r="12" spans="1:19" ht="15">
      <c r="D12" s="6" t="s">
        <v>18</v>
      </c>
    </row>
    <row r="13" spans="1:19" ht="15">
      <c r="D13" s="6" t="s">
        <v>19</v>
      </c>
    </row>
    <row r="14" spans="1:19" ht="15">
      <c r="D14" s="6" t="s">
        <v>20</v>
      </c>
    </row>
    <row r="15" spans="1:19" ht="15">
      <c r="D15" s="6" t="s">
        <v>20</v>
      </c>
    </row>
    <row r="16" spans="1:19" ht="15">
      <c r="D16" s="6" t="s">
        <v>21</v>
      </c>
    </row>
    <row r="17" spans="1:19" ht="15">
      <c r="D17" s="6"/>
    </row>
    <row r="19" spans="1:19">
      <c r="A19" s="5"/>
      <c r="D19" s="1"/>
      <c r="E19" s="1"/>
      <c r="N19" s="4"/>
      <c r="O19" s="5"/>
      <c r="R19" s="1"/>
      <c r="S19" s="1"/>
    </row>
    <row r="20" spans="1:19">
      <c r="A20" s="5"/>
      <c r="D20" s="1"/>
      <c r="E20" s="1"/>
      <c r="N20" s="4"/>
      <c r="O20" s="5"/>
      <c r="R20" s="1"/>
      <c r="S20" s="1"/>
    </row>
    <row r="21" spans="1:19">
      <c r="A21" s="5"/>
      <c r="D21" s="1"/>
      <c r="E21" s="1"/>
      <c r="N21" s="4"/>
      <c r="O21" s="5"/>
      <c r="R21" s="1"/>
      <c r="S21" s="1"/>
    </row>
    <row r="22" spans="1:19">
      <c r="A22" s="5"/>
      <c r="D22" s="1"/>
      <c r="E22" s="1"/>
      <c r="N22" s="4"/>
      <c r="O22" s="5"/>
      <c r="R22" s="1"/>
      <c r="S22" s="1"/>
    </row>
    <row r="23" spans="1:19">
      <c r="A23" s="5"/>
      <c r="D23" s="1"/>
      <c r="E23" s="1"/>
      <c r="N23" s="4"/>
      <c r="O23" s="5"/>
      <c r="R23" s="1"/>
      <c r="S23" s="1"/>
    </row>
    <row r="24" spans="1:19">
      <c r="A24" s="5"/>
      <c r="D24" s="1"/>
      <c r="E24" s="1"/>
      <c r="N24" s="4"/>
      <c r="O24" s="5"/>
      <c r="R24" s="1"/>
      <c r="S24" s="1"/>
    </row>
    <row r="25" spans="1:19">
      <c r="A25" s="5"/>
      <c r="D25" s="1"/>
      <c r="E25" s="1"/>
      <c r="N25" s="4"/>
      <c r="O25" s="5"/>
      <c r="R25" s="1"/>
      <c r="S25" s="1"/>
    </row>
    <row r="26" spans="1:19">
      <c r="A26" s="5"/>
      <c r="D26" s="1"/>
      <c r="E26" s="1"/>
      <c r="N26" s="4"/>
      <c r="O26" s="5"/>
      <c r="R26" s="1"/>
      <c r="S26" s="1"/>
    </row>
    <row r="27" spans="1:19">
      <c r="A27" s="5"/>
      <c r="D27" s="1"/>
      <c r="E27" s="1"/>
      <c r="N27" s="4"/>
      <c r="O27" s="5"/>
      <c r="R27" s="1"/>
      <c r="S27" s="1"/>
    </row>
    <row r="28" spans="1:19">
      <c r="A28" s="5"/>
      <c r="D28" s="1"/>
      <c r="E28" s="1"/>
      <c r="N28" s="4"/>
      <c r="O28" s="5"/>
      <c r="R28" s="1"/>
      <c r="S28" s="1"/>
    </row>
    <row r="29" spans="1:19">
      <c r="A29" s="5"/>
      <c r="D29" s="1"/>
      <c r="E29" s="1"/>
      <c r="N29" s="4"/>
      <c r="O29" s="5"/>
      <c r="R29" s="1"/>
      <c r="S29" s="1"/>
    </row>
  </sheetData>
  <mergeCells count="11">
    <mergeCell ref="S3:S4"/>
    <mergeCell ref="A5:R5"/>
    <mergeCell ref="A8:R8"/>
    <mergeCell ref="A1:S2"/>
    <mergeCell ref="A3:A4"/>
    <mergeCell ref="B3:B4"/>
    <mergeCell ref="C3:C4"/>
    <mergeCell ref="D3:D4"/>
    <mergeCell ref="E3:E4"/>
    <mergeCell ref="F3:Q3"/>
    <mergeCell ref="R3:R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"/>
  <sheetViews>
    <sheetView workbookViewId="0">
      <selection activeCell="B6" sqref="B6"/>
    </sheetView>
  </sheetViews>
  <sheetFormatPr defaultRowHeight="12.75"/>
  <cols>
    <col min="1" max="1" width="28.28515625" style="4" bestFit="1" customWidth="1"/>
    <col min="2" max="2" width="26" style="1" bestFit="1" customWidth="1"/>
    <col min="3" max="3" width="10.5703125" style="1" bestFit="1" customWidth="1"/>
    <col min="4" max="4" width="22.7109375" style="5" bestFit="1" customWidth="1"/>
    <col min="5" max="5" width="21.85546875" style="5" bestFit="1" customWidth="1"/>
    <col min="6" max="8" width="4.5703125" style="1" bestFit="1" customWidth="1"/>
    <col min="9" max="14" width="2.140625" style="1" bestFit="1" customWidth="1"/>
    <col min="15" max="17" width="3.28515625" style="1" bestFit="1" customWidth="1"/>
    <col min="18" max="18" width="11.28515625" style="4" bestFit="1" customWidth="1"/>
    <col min="19" max="19" width="16.42578125" style="5" bestFit="1" customWidth="1"/>
    <col min="20" max="16384" width="9.140625" style="1"/>
  </cols>
  <sheetData>
    <row r="1" spans="1:19" ht="29.1" customHeight="1">
      <c r="A1" s="15" t="s">
        <v>43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7"/>
    </row>
    <row r="2" spans="1:19" ht="62.1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</row>
    <row r="3" spans="1:19" s="2" customFormat="1" ht="12.75" customHeight="1">
      <c r="A3" s="21" t="s">
        <v>0</v>
      </c>
      <c r="B3" s="23" t="s">
        <v>14</v>
      </c>
      <c r="C3" s="23" t="s">
        <v>15</v>
      </c>
      <c r="D3" s="25" t="s">
        <v>3</v>
      </c>
      <c r="E3" s="25" t="s">
        <v>16</v>
      </c>
      <c r="F3" s="26" t="s">
        <v>1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29" t="s">
        <v>13</v>
      </c>
      <c r="S3" s="11" t="s">
        <v>2</v>
      </c>
    </row>
    <row r="4" spans="1:19" s="2" customFormat="1" ht="21" customHeight="1" thickBot="1">
      <c r="A4" s="22"/>
      <c r="B4" s="24"/>
      <c r="C4" s="24"/>
      <c r="D4" s="24"/>
      <c r="E4" s="24"/>
      <c r="F4" s="3">
        <v>1</v>
      </c>
      <c r="G4" s="3">
        <v>2</v>
      </c>
      <c r="H4" s="3">
        <v>3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12</v>
      </c>
      <c r="R4" s="30"/>
      <c r="S4" s="12"/>
    </row>
    <row r="5" spans="1:19" ht="15">
      <c r="A5" s="14" t="s">
        <v>39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9">
      <c r="A6" s="7" t="s">
        <v>40</v>
      </c>
      <c r="B6" s="8" t="s">
        <v>83</v>
      </c>
      <c r="C6" s="8" t="s">
        <v>41</v>
      </c>
      <c r="D6" s="9" t="s">
        <v>22</v>
      </c>
      <c r="E6" s="9" t="s">
        <v>23</v>
      </c>
      <c r="F6" s="8" t="s">
        <v>49</v>
      </c>
      <c r="G6" s="8" t="s">
        <v>50</v>
      </c>
      <c r="H6" s="10" t="s">
        <v>51</v>
      </c>
      <c r="I6" s="10"/>
      <c r="J6" s="10"/>
      <c r="K6" s="10"/>
      <c r="L6" s="10"/>
      <c r="M6" s="10"/>
      <c r="N6" s="10"/>
      <c r="O6" s="10"/>
      <c r="P6" s="10"/>
      <c r="Q6" s="10"/>
      <c r="R6" s="7" t="str">
        <f>"65,5"</f>
        <v>65,5</v>
      </c>
      <c r="S6" s="9" t="s">
        <v>42</v>
      </c>
    </row>
    <row r="8" spans="1:19" ht="15">
      <c r="D8" s="6" t="s">
        <v>17</v>
      </c>
    </row>
    <row r="9" spans="1:19" ht="15">
      <c r="D9" s="6" t="s">
        <v>18</v>
      </c>
    </row>
    <row r="10" spans="1:19" ht="15">
      <c r="D10" s="6" t="s">
        <v>19</v>
      </c>
    </row>
    <row r="11" spans="1:19" ht="15">
      <c r="D11" s="6" t="s">
        <v>20</v>
      </c>
    </row>
    <row r="12" spans="1:19" ht="15">
      <c r="D12" s="6" t="s">
        <v>20</v>
      </c>
    </row>
    <row r="13" spans="1:19" ht="15">
      <c r="D13" s="6" t="s">
        <v>21</v>
      </c>
    </row>
    <row r="14" spans="1:19" ht="15">
      <c r="D14" s="6"/>
    </row>
    <row r="15" spans="1:19">
      <c r="A15" s="5"/>
      <c r="D15" s="1"/>
      <c r="E15" s="1"/>
      <c r="N15" s="4"/>
      <c r="O15" s="5"/>
      <c r="R15" s="1"/>
      <c r="S15" s="1"/>
    </row>
    <row r="16" spans="1:19">
      <c r="A16" s="5"/>
      <c r="D16" s="1"/>
      <c r="E16" s="1"/>
      <c r="N16" s="4"/>
      <c r="O16" s="5"/>
      <c r="R16" s="1"/>
      <c r="S16" s="1"/>
    </row>
    <row r="17" spans="1:19">
      <c r="A17" s="5"/>
      <c r="D17" s="1"/>
      <c r="E17" s="1"/>
      <c r="N17" s="4"/>
      <c r="O17" s="5"/>
      <c r="R17" s="1"/>
      <c r="S17" s="1"/>
    </row>
    <row r="18" spans="1:19">
      <c r="A18" s="5"/>
      <c r="D18" s="1"/>
      <c r="E18" s="1"/>
      <c r="N18" s="4"/>
      <c r="O18" s="5"/>
      <c r="R18" s="1"/>
      <c r="S18" s="1"/>
    </row>
    <row r="19" spans="1:19">
      <c r="A19" s="5"/>
      <c r="D19" s="1"/>
      <c r="E19" s="1"/>
      <c r="N19" s="4"/>
      <c r="O19" s="5"/>
      <c r="R19" s="1"/>
      <c r="S19" s="1"/>
    </row>
    <row r="20" spans="1:19">
      <c r="A20" s="5"/>
      <c r="D20" s="1"/>
      <c r="E20" s="1"/>
      <c r="N20" s="4"/>
      <c r="O20" s="5"/>
      <c r="R20" s="1"/>
      <c r="S20" s="1"/>
    </row>
  </sheetData>
  <mergeCells count="10">
    <mergeCell ref="S3:S4"/>
    <mergeCell ref="A5:R5"/>
    <mergeCell ref="A1:S2"/>
    <mergeCell ref="A3:A4"/>
    <mergeCell ref="B3:B4"/>
    <mergeCell ref="C3:C4"/>
    <mergeCell ref="D3:D4"/>
    <mergeCell ref="E3:E4"/>
    <mergeCell ref="F3:Q3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Excalibur</vt:lpstr>
      <vt:lpstr>Rus brick</vt:lpstr>
      <vt:lpstr>Rus HUB</vt:lpstr>
      <vt:lpstr>Rus Axle</vt:lpstr>
      <vt:lpstr>Rus Roulette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Franz</cp:lastModifiedBy>
  <cp:lastPrinted>2015-07-16T19:10:53Z</cp:lastPrinted>
  <dcterms:created xsi:type="dcterms:W3CDTF">2002-06-16T13:36:44Z</dcterms:created>
  <dcterms:modified xsi:type="dcterms:W3CDTF">2019-09-25T18:15:40Z</dcterms:modified>
</cp:coreProperties>
</file>